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95" windowWidth="9360" windowHeight="5010" activeTab="1"/>
  </bookViews>
  <sheets>
    <sheet name="Test 1" sheetId="1" r:id="rId1"/>
    <sheet name="Cyberlaw" sheetId="2" r:id="rId2"/>
    <sheet name="Test 2" sheetId="3" r:id="rId3"/>
    <sheet name="Participation" sheetId="4" r:id="rId4"/>
    <sheet name="Final Exam" sheetId="5" r:id="rId5"/>
  </sheets>
  <definedNames>
    <definedName name="_xlnm.Print_Area" localSheetId="1">'Cyberlaw'!$A$1:$N$18</definedName>
  </definedNames>
  <calcPr fullCalcOnLoad="1"/>
</workbook>
</file>

<file path=xl/sharedStrings.xml><?xml version="1.0" encoding="utf-8"?>
<sst xmlns="http://schemas.openxmlformats.org/spreadsheetml/2006/main" count="160" uniqueCount="38">
  <si>
    <t>Jeffrey Pittman, Instructor</t>
  </si>
  <si>
    <t>ID</t>
  </si>
  <si>
    <t>Num.</t>
  </si>
  <si>
    <t>Avgs.</t>
  </si>
  <si>
    <t>Total</t>
  </si>
  <si>
    <t>#1</t>
  </si>
  <si>
    <t>#2</t>
  </si>
  <si>
    <t>#3</t>
  </si>
  <si>
    <t>Points</t>
  </si>
  <si>
    <t>Percentage</t>
  </si>
  <si>
    <t>Grade</t>
  </si>
  <si>
    <t>Test</t>
  </si>
  <si>
    <t>Total Points Currently Available:</t>
  </si>
  <si>
    <t>Class</t>
  </si>
  <si>
    <t>Participation</t>
  </si>
  <si>
    <t xml:space="preserve">Cyberlaw Examination #1 Results </t>
  </si>
  <si>
    <t>Paper</t>
  </si>
  <si>
    <t xml:space="preserve">Cyberlaw Project </t>
  </si>
  <si>
    <t>Presentation</t>
  </si>
  <si>
    <t xml:space="preserve">Cyberlaw Examination #2 Results </t>
  </si>
  <si>
    <t>Cyberlaw &amp; E-Commerce - 2008</t>
  </si>
  <si>
    <t>Class Participation Points</t>
  </si>
  <si>
    <t>Date</t>
  </si>
  <si>
    <t>+</t>
  </si>
  <si>
    <t>"+" = +1</t>
  </si>
  <si>
    <t>"0" = +0</t>
  </si>
  <si>
    <t>"-" = -1</t>
  </si>
  <si>
    <t>Questions</t>
  </si>
  <si>
    <t>#4</t>
  </si>
  <si>
    <t>#5</t>
  </si>
  <si>
    <t>#6</t>
  </si>
  <si>
    <t xml:space="preserve">Cyberlaw Examination Final Results </t>
  </si>
  <si>
    <t>Cyberlaw &amp; E-Commerce - 2010</t>
  </si>
  <si>
    <t>Cancelled</t>
  </si>
  <si>
    <t>I dropped the low grade from your four test answers</t>
  </si>
  <si>
    <t>Dropped Score</t>
  </si>
  <si>
    <t>-</t>
  </si>
  <si>
    <t>Summary &amp;  Final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</si>
</sst>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"/>
    <numFmt numFmtId="176" formatCode="0.0"/>
  </numFmts>
  <fonts count="55">
    <font>
      <sz val="10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53" fillId="2" borderId="0" xfId="15" applyFont="1" applyBorder="1" applyAlignment="1" quotePrefix="1">
      <alignment horizontal="right"/>
    </xf>
    <xf numFmtId="1" fontId="53" fillId="2" borderId="0" xfId="15" applyNumberFormat="1" applyFont="1" applyBorder="1" applyAlignment="1">
      <alignment horizontal="center"/>
    </xf>
    <xf numFmtId="0" fontId="53" fillId="2" borderId="0" xfId="15" applyFont="1" applyBorder="1" applyAlignment="1">
      <alignment horizontal="center"/>
    </xf>
    <xf numFmtId="169" fontId="53" fillId="2" borderId="0" xfId="15" applyNumberFormat="1" applyFont="1" applyBorder="1" applyAlignment="1">
      <alignment horizontal="center"/>
    </xf>
    <xf numFmtId="169" fontId="53" fillId="2" borderId="0" xfId="15" applyNumberFormat="1" applyFont="1" applyBorder="1" applyAlignment="1">
      <alignment/>
    </xf>
    <xf numFmtId="1" fontId="53" fillId="2" borderId="10" xfId="15" applyNumberFormat="1" applyFont="1" applyBorder="1" applyAlignment="1">
      <alignment horizontal="center"/>
    </xf>
    <xf numFmtId="0" fontId="53" fillId="2" borderId="10" xfId="15" applyFont="1" applyBorder="1" applyAlignment="1">
      <alignment horizontal="center"/>
    </xf>
    <xf numFmtId="169" fontId="53" fillId="2" borderId="10" xfId="15" applyNumberFormat="1" applyFont="1" applyBorder="1" applyAlignment="1">
      <alignment horizontal="center"/>
    </xf>
    <xf numFmtId="169" fontId="53" fillId="2" borderId="10" xfId="15" applyNumberFormat="1" applyFont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169" fontId="29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169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0" fontId="30" fillId="0" borderId="12" xfId="0" applyFont="1" applyBorder="1" applyAlignment="1">
      <alignment/>
    </xf>
    <xf numFmtId="1" fontId="30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69" fontId="30" fillId="0" borderId="12" xfId="0" applyNumberFormat="1" applyFont="1" applyBorder="1" applyAlignment="1">
      <alignment horizontal="center"/>
    </xf>
    <xf numFmtId="169" fontId="30" fillId="0" borderId="12" xfId="0" applyNumberFormat="1" applyFont="1" applyBorder="1" applyAlignment="1">
      <alignment/>
    </xf>
    <xf numFmtId="1" fontId="30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" fontId="30" fillId="0" borderId="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16" fontId="4" fillId="0" borderId="0" xfId="0" applyNumberFormat="1" applyFont="1" applyAlignment="1">
      <alignment horizontal="left" indent="1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 horizontal="left"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left" inden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16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6" fontId="4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36" fillId="2" borderId="0" xfId="15" applyNumberFormat="1" applyBorder="1" applyAlignment="1" quotePrefix="1">
      <alignment horizontal="center"/>
    </xf>
    <xf numFmtId="169" fontId="36" fillId="2" borderId="0" xfId="15" applyNumberFormat="1" applyBorder="1" applyAlignment="1">
      <alignment/>
    </xf>
    <xf numFmtId="1" fontId="36" fillId="2" borderId="10" xfId="15" applyNumberFormat="1" applyBorder="1" applyAlignment="1" quotePrefix="1">
      <alignment horizontal="center"/>
    </xf>
    <xf numFmtId="169" fontId="36" fillId="2" borderId="10" xfId="15" applyNumberFormat="1" applyBorder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53" fillId="2" borderId="0" xfId="15" applyNumberFormat="1" applyFont="1" applyBorder="1" applyAlignment="1" quotePrefix="1">
      <alignment horizontal="center"/>
    </xf>
    <xf numFmtId="0" fontId="53" fillId="2" borderId="10" xfId="15" applyFont="1" applyBorder="1" applyAlignment="1" quotePrefix="1">
      <alignment horizontal="right"/>
    </xf>
    <xf numFmtId="1" fontId="53" fillId="2" borderId="10" xfId="15" applyNumberFormat="1" applyFont="1" applyBorder="1" applyAlignment="1" quotePrefix="1">
      <alignment horizontal="center"/>
    </xf>
    <xf numFmtId="169" fontId="32" fillId="0" borderId="0" xfId="0" applyNumberFormat="1" applyFont="1" applyAlignment="1">
      <alignment/>
    </xf>
    <xf numFmtId="1" fontId="32" fillId="0" borderId="0" xfId="0" applyNumberFormat="1" applyFont="1" applyAlignment="1">
      <alignment horizontal="right"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" fontId="3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" fontId="34" fillId="33" borderId="0" xfId="15" applyNumberFormat="1" applyFont="1" applyFill="1" applyBorder="1" applyAlignment="1" quotePrefix="1">
      <alignment horizontal="center"/>
    </xf>
    <xf numFmtId="1" fontId="34" fillId="33" borderId="10" xfId="15" applyNumberFormat="1" applyFont="1" applyFill="1" applyBorder="1" applyAlignment="1" quotePrefix="1">
      <alignment horizontal="center"/>
    </xf>
    <xf numFmtId="1" fontId="36" fillId="33" borderId="0" xfId="15" applyNumberFormat="1" applyFill="1" applyBorder="1" applyAlignment="1">
      <alignment horizontal="center"/>
    </xf>
    <xf numFmtId="1" fontId="36" fillId="33" borderId="10" xfId="15" applyNumberFormat="1" applyFill="1" applyBorder="1" applyAlignment="1">
      <alignment horizontal="center"/>
    </xf>
    <xf numFmtId="1" fontId="36" fillId="33" borderId="0" xfId="15" applyNumberFormat="1" applyFill="1" applyBorder="1" applyAlignment="1" quotePrefix="1">
      <alignment horizontal="center"/>
    </xf>
    <xf numFmtId="1" fontId="36" fillId="33" borderId="10" xfId="15" applyNumberFormat="1" applyFill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4" fillId="2" borderId="0" xfId="15" applyFont="1" applyBorder="1" applyAlignment="1" quotePrefix="1">
      <alignment horizontal="right"/>
    </xf>
    <xf numFmtId="0" fontId="54" fillId="2" borderId="10" xfId="15" applyFont="1" applyBorder="1" applyAlignment="1" quotePrefix="1">
      <alignment horizontal="right"/>
    </xf>
    <xf numFmtId="1" fontId="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9" fillId="0" borderId="10" xfId="0" applyFont="1" applyBorder="1" applyAlignment="1">
      <alignment/>
    </xf>
    <xf numFmtId="1" fontId="30" fillId="0" borderId="1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53" fillId="2" borderId="10" xfId="15" applyNumberFormat="1" applyFont="1" applyBorder="1" applyAlignment="1">
      <alignment horizontal="center"/>
    </xf>
    <xf numFmtId="1" fontId="53" fillId="2" borderId="13" xfId="15" applyNumberFormat="1" applyFont="1" applyBorder="1" applyAlignment="1">
      <alignment horizontal="center"/>
    </xf>
    <xf numFmtId="1" fontId="53" fillId="2" borderId="0" xfId="15" applyNumberFormat="1" applyFont="1" applyBorder="1" applyAlignment="1">
      <alignment horizontal="center"/>
    </xf>
    <xf numFmtId="1" fontId="53" fillId="2" borderId="14" xfId="15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53" fillId="2" borderId="15" xfId="15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36" sqref="G36"/>
    </sheetView>
  </sheetViews>
  <sheetFormatPr defaultColWidth="9.33203125" defaultRowHeight="12.75"/>
  <cols>
    <col min="3" max="3" width="9.83203125" style="0" bestFit="1" customWidth="1"/>
  </cols>
  <sheetData>
    <row r="1" spans="1:6" ht="15.75">
      <c r="A1" s="55" t="s">
        <v>15</v>
      </c>
      <c r="B1" s="55"/>
      <c r="C1" s="55"/>
      <c r="D1" s="55"/>
      <c r="E1" s="55"/>
      <c r="F1" s="55"/>
    </row>
    <row r="2" spans="2:11" ht="13.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ht="14.25">
      <c r="A3" s="31"/>
      <c r="B3" s="124" t="s">
        <v>27</v>
      </c>
      <c r="C3" s="124"/>
      <c r="D3" s="124"/>
      <c r="E3" s="124"/>
      <c r="F3" s="124"/>
      <c r="G3" s="124"/>
      <c r="H3" s="53"/>
      <c r="I3" s="53"/>
      <c r="J3" s="53"/>
    </row>
    <row r="4" spans="1:8" ht="14.25">
      <c r="A4" s="91" t="s">
        <v>1</v>
      </c>
      <c r="B4" s="91" t="s">
        <v>5</v>
      </c>
      <c r="C4" s="91" t="s">
        <v>6</v>
      </c>
      <c r="D4" s="91" t="s">
        <v>7</v>
      </c>
      <c r="E4" s="115" t="s">
        <v>28</v>
      </c>
      <c r="F4" s="115" t="s">
        <v>29</v>
      </c>
      <c r="G4" s="115" t="s">
        <v>30</v>
      </c>
      <c r="H4" s="91" t="s">
        <v>1</v>
      </c>
    </row>
    <row r="5" spans="1:8" ht="15" thickBot="1">
      <c r="A5" s="43" t="s">
        <v>2</v>
      </c>
      <c r="B5" s="44"/>
      <c r="C5" s="44"/>
      <c r="D5" s="44"/>
      <c r="E5" s="44"/>
      <c r="F5" s="44"/>
      <c r="G5" s="44"/>
      <c r="H5" s="43" t="s">
        <v>2</v>
      </c>
    </row>
    <row r="6" spans="1:8" ht="15.75" thickTop="1">
      <c r="A6" s="21">
        <v>1111</v>
      </c>
      <c r="B6" s="22">
        <v>94</v>
      </c>
      <c r="C6" s="22"/>
      <c r="D6" s="22"/>
      <c r="E6" s="22">
        <v>73</v>
      </c>
      <c r="F6" s="22">
        <v>83</v>
      </c>
      <c r="G6" s="83"/>
      <c r="H6" s="21">
        <v>1111</v>
      </c>
    </row>
    <row r="7" spans="1:8" ht="15">
      <c r="A7" s="21">
        <v>2222</v>
      </c>
      <c r="B7" s="22"/>
      <c r="C7" s="22">
        <v>85</v>
      </c>
      <c r="D7" s="22"/>
      <c r="E7" s="22">
        <v>92</v>
      </c>
      <c r="F7" s="22">
        <v>90</v>
      </c>
      <c r="G7" s="83"/>
      <c r="H7" s="21">
        <v>2222</v>
      </c>
    </row>
    <row r="8" spans="1:8" ht="15">
      <c r="A8" s="98">
        <v>3333</v>
      </c>
      <c r="B8" s="26">
        <v>92</v>
      </c>
      <c r="C8" s="26"/>
      <c r="D8" s="26"/>
      <c r="E8" s="26">
        <v>91</v>
      </c>
      <c r="F8" s="26">
        <v>83</v>
      </c>
      <c r="G8" s="85"/>
      <c r="H8" s="98">
        <v>3333</v>
      </c>
    </row>
    <row r="9" spans="1:8" ht="15">
      <c r="A9" s="21">
        <v>4444</v>
      </c>
      <c r="B9" s="22">
        <v>80</v>
      </c>
      <c r="C9" s="22">
        <v>82</v>
      </c>
      <c r="D9" s="22">
        <v>72</v>
      </c>
      <c r="E9" s="22"/>
      <c r="F9" s="22"/>
      <c r="G9" s="83"/>
      <c r="H9" s="21">
        <v>4444</v>
      </c>
    </row>
    <row r="10" spans="1:8" ht="15">
      <c r="A10" s="21">
        <v>5555</v>
      </c>
      <c r="B10" s="22"/>
      <c r="C10" s="22">
        <v>88</v>
      </c>
      <c r="D10" s="22">
        <v>88</v>
      </c>
      <c r="E10" s="22"/>
      <c r="F10" s="22"/>
      <c r="G10" s="83">
        <v>95</v>
      </c>
      <c r="H10" s="21">
        <v>5555</v>
      </c>
    </row>
    <row r="11" spans="1:8" ht="15">
      <c r="A11" s="98">
        <v>6666</v>
      </c>
      <c r="B11" s="26">
        <v>96</v>
      </c>
      <c r="C11" s="26">
        <v>90</v>
      </c>
      <c r="D11" s="26">
        <v>87</v>
      </c>
      <c r="E11" s="26"/>
      <c r="F11" s="26"/>
      <c r="G11" s="85"/>
      <c r="H11" s="98">
        <v>6666</v>
      </c>
    </row>
    <row r="12" spans="1:8" ht="15">
      <c r="A12" s="21">
        <v>6860</v>
      </c>
      <c r="B12" s="22"/>
      <c r="C12" s="22">
        <v>70</v>
      </c>
      <c r="D12" s="22">
        <v>68</v>
      </c>
      <c r="E12" s="22"/>
      <c r="F12" s="22"/>
      <c r="G12" s="83">
        <v>67</v>
      </c>
      <c r="H12" s="21">
        <v>6860</v>
      </c>
    </row>
    <row r="13" spans="1:8" ht="15.75" thickBot="1">
      <c r="A13" s="98">
        <v>7777</v>
      </c>
      <c r="B13" s="26"/>
      <c r="C13" s="26">
        <v>97</v>
      </c>
      <c r="D13" s="26"/>
      <c r="E13" s="26">
        <v>98</v>
      </c>
      <c r="F13" s="26">
        <v>98</v>
      </c>
      <c r="G13" s="85"/>
      <c r="H13" s="98">
        <v>7777</v>
      </c>
    </row>
    <row r="14" spans="1:8" ht="15" thickTop="1">
      <c r="A14" s="47" t="s">
        <v>3</v>
      </c>
      <c r="B14" s="48">
        <f aca="true" t="shared" si="0" ref="B14:G14">AVERAGE(B6:B13)</f>
        <v>90.5</v>
      </c>
      <c r="C14" s="48">
        <f t="shared" si="0"/>
        <v>85.33333333333333</v>
      </c>
      <c r="D14" s="48">
        <f t="shared" si="0"/>
        <v>78.75</v>
      </c>
      <c r="E14" s="48">
        <f t="shared" si="0"/>
        <v>88.5</v>
      </c>
      <c r="F14" s="48">
        <f t="shared" si="0"/>
        <v>88.5</v>
      </c>
      <c r="G14" s="48">
        <f t="shared" si="0"/>
        <v>81</v>
      </c>
      <c r="H14" s="47" t="s">
        <v>3</v>
      </c>
    </row>
    <row r="17" spans="1:6" ht="18.75">
      <c r="A17" s="116" t="s">
        <v>34</v>
      </c>
      <c r="B17" s="116"/>
      <c r="C17" s="116"/>
      <c r="D17" s="116"/>
      <c r="E17" s="116"/>
      <c r="F17" s="116"/>
    </row>
    <row r="18" spans="1:6" s="16" customFormat="1" ht="13.5">
      <c r="A18" s="56"/>
      <c r="B18" s="56"/>
      <c r="C18" s="56"/>
      <c r="D18" s="56"/>
      <c r="E18" s="56"/>
      <c r="F18" s="56"/>
    </row>
    <row r="20" spans="1:4" ht="15.75">
      <c r="A20" s="117"/>
      <c r="B20" s="117"/>
      <c r="C20" s="117" t="s">
        <v>35</v>
      </c>
      <c r="D20" s="117"/>
    </row>
    <row r="21" spans="1:4" ht="15.75">
      <c r="A21" s="118">
        <v>1111</v>
      </c>
      <c r="B21" s="117"/>
      <c r="C21" s="117">
        <v>70</v>
      </c>
      <c r="D21" s="117"/>
    </row>
    <row r="22" spans="1:4" ht="15.75">
      <c r="A22" s="118">
        <v>2222</v>
      </c>
      <c r="B22" s="117"/>
      <c r="C22" s="117">
        <v>83</v>
      </c>
      <c r="D22" s="117"/>
    </row>
    <row r="23" spans="1:4" ht="15.75">
      <c r="A23" s="119">
        <v>3333</v>
      </c>
      <c r="B23" s="122"/>
      <c r="C23" s="122">
        <v>82</v>
      </c>
      <c r="D23" s="117"/>
    </row>
    <row r="24" spans="1:4" ht="15.75">
      <c r="A24" s="118">
        <v>4444</v>
      </c>
      <c r="B24" s="117"/>
      <c r="C24" s="117">
        <v>60</v>
      </c>
      <c r="D24" s="117"/>
    </row>
    <row r="25" spans="1:4" ht="15.75">
      <c r="A25" s="118">
        <v>5555</v>
      </c>
      <c r="B25" s="117"/>
      <c r="C25" s="117">
        <v>84</v>
      </c>
      <c r="D25" s="117"/>
    </row>
    <row r="26" spans="1:4" ht="15.75">
      <c r="A26" s="119">
        <v>6666</v>
      </c>
      <c r="B26" s="122"/>
      <c r="C26" s="122">
        <v>84</v>
      </c>
      <c r="D26" s="117"/>
    </row>
    <row r="27" spans="1:4" ht="15.75">
      <c r="A27" s="118">
        <v>6860</v>
      </c>
      <c r="B27" s="117"/>
      <c r="C27" s="117">
        <v>65</v>
      </c>
      <c r="D27" s="117"/>
    </row>
    <row r="28" spans="1:4" ht="15.75">
      <c r="A28" s="119">
        <v>7777</v>
      </c>
      <c r="B28" s="122"/>
      <c r="C28" s="122">
        <v>96</v>
      </c>
      <c r="D28" s="117"/>
    </row>
    <row r="29" spans="1:3" ht="15.75">
      <c r="A29" s="121" t="s">
        <v>3</v>
      </c>
      <c r="C29" s="120">
        <f>AVERAGE(C21:C28)</f>
        <v>78</v>
      </c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9"/>
  <sheetViews>
    <sheetView tabSelected="1" zoomScalePageLayoutView="0" workbookViewId="0" topLeftCell="A1">
      <selection activeCell="A1" sqref="A1"/>
    </sheetView>
  </sheetViews>
  <sheetFormatPr defaultColWidth="5.33203125" defaultRowHeight="12.75"/>
  <cols>
    <col min="1" max="1" width="6.5" style="0" customWidth="1"/>
    <col min="2" max="4" width="8.83203125" style="0" customWidth="1"/>
    <col min="5" max="5" width="18.33203125" style="0" customWidth="1"/>
    <col min="6" max="6" width="14.83203125" style="0" customWidth="1"/>
    <col min="7" max="7" width="13.66015625" style="0" customWidth="1"/>
    <col min="8" max="8" width="10.16015625" style="0" customWidth="1"/>
    <col min="9" max="9" width="3.66015625" style="0" customWidth="1"/>
    <col min="10" max="10" width="6.66015625" style="0" customWidth="1"/>
    <col min="11" max="11" width="2.66015625" style="0" customWidth="1"/>
    <col min="12" max="12" width="10.16015625" style="6" customWidth="1"/>
    <col min="13" max="13" width="2" style="6" customWidth="1"/>
    <col min="14" max="14" width="6.16015625" style="7" customWidth="1"/>
  </cols>
  <sheetData>
    <row r="1" spans="1:15" ht="14.25">
      <c r="A1" s="30" t="s">
        <v>12</v>
      </c>
      <c r="B1" s="31"/>
      <c r="C1" s="31"/>
      <c r="D1" s="31"/>
      <c r="E1" s="31"/>
      <c r="F1" s="31"/>
      <c r="G1" s="31"/>
      <c r="H1" s="31" t="s">
        <v>32</v>
      </c>
      <c r="I1" s="31"/>
      <c r="J1" s="31"/>
      <c r="K1" s="31"/>
      <c r="L1" s="32"/>
      <c r="M1" s="32"/>
      <c r="N1" s="33"/>
      <c r="O1" s="34"/>
    </row>
    <row r="2" spans="1:15" ht="14.25">
      <c r="A2" s="35">
        <v>450</v>
      </c>
      <c r="B2" s="36"/>
      <c r="C2" s="31"/>
      <c r="D2" s="31"/>
      <c r="E2" s="31"/>
      <c r="F2" s="31"/>
      <c r="G2" s="31"/>
      <c r="H2" s="31" t="s">
        <v>0</v>
      </c>
      <c r="I2" s="31"/>
      <c r="J2" s="36"/>
      <c r="K2" s="36"/>
      <c r="L2" s="37"/>
      <c r="M2" s="37"/>
      <c r="N2" s="38"/>
      <c r="O2" s="34"/>
    </row>
    <row r="3" spans="1:15" ht="14.25">
      <c r="A3" s="31"/>
      <c r="B3" s="31"/>
      <c r="C3" s="31"/>
      <c r="D3" s="31"/>
      <c r="E3" s="31"/>
      <c r="F3" s="31"/>
      <c r="G3" s="31"/>
      <c r="H3" s="31"/>
      <c r="I3" s="31"/>
      <c r="J3" s="36"/>
      <c r="K3" s="36"/>
      <c r="L3" s="37"/>
      <c r="M3" s="37"/>
      <c r="N3" s="38"/>
      <c r="O3" s="34"/>
    </row>
    <row r="4" spans="1:15" ht="14.25">
      <c r="A4" s="31"/>
      <c r="B4" s="94"/>
      <c r="C4" s="94"/>
      <c r="D4" s="94"/>
      <c r="E4" s="94"/>
      <c r="F4" s="124" t="s">
        <v>17</v>
      </c>
      <c r="G4" s="124"/>
      <c r="H4" s="130"/>
      <c r="I4" s="39"/>
      <c r="J4" s="94"/>
      <c r="K4" s="92"/>
      <c r="L4" s="100"/>
      <c r="M4" s="32"/>
      <c r="N4" s="38"/>
      <c r="O4" s="34"/>
    </row>
    <row r="5" spans="1:15" ht="14.25">
      <c r="A5" s="94"/>
      <c r="B5" s="92" t="s">
        <v>11</v>
      </c>
      <c r="C5" s="92" t="s">
        <v>11</v>
      </c>
      <c r="D5" s="92" t="s">
        <v>11</v>
      </c>
      <c r="E5" s="92" t="s">
        <v>13</v>
      </c>
      <c r="F5" s="94"/>
      <c r="G5" s="131" t="s">
        <v>16</v>
      </c>
      <c r="H5" s="132"/>
      <c r="I5" s="40"/>
      <c r="J5" s="94"/>
      <c r="K5" s="92"/>
      <c r="L5" s="100"/>
      <c r="M5" s="41"/>
      <c r="N5" s="101"/>
      <c r="O5" s="34"/>
    </row>
    <row r="6" spans="1:15" ht="14.25">
      <c r="A6" s="92" t="s">
        <v>1</v>
      </c>
      <c r="B6" s="92" t="s">
        <v>5</v>
      </c>
      <c r="C6" s="92" t="s">
        <v>6</v>
      </c>
      <c r="D6" s="92" t="s">
        <v>7</v>
      </c>
      <c r="E6" s="92" t="s">
        <v>14</v>
      </c>
      <c r="F6" s="57" t="s">
        <v>18</v>
      </c>
      <c r="G6" s="131" t="s">
        <v>37</v>
      </c>
      <c r="H6" s="133"/>
      <c r="I6" s="40"/>
      <c r="J6" s="92" t="s">
        <v>4</v>
      </c>
      <c r="K6" s="92"/>
      <c r="L6" s="32" t="s">
        <v>9</v>
      </c>
      <c r="M6" s="41"/>
      <c r="N6" s="42" t="s">
        <v>1</v>
      </c>
      <c r="O6" s="34"/>
    </row>
    <row r="7" spans="1:15" ht="15" thickBot="1">
      <c r="A7" s="43" t="s">
        <v>2</v>
      </c>
      <c r="B7" s="44">
        <v>100</v>
      </c>
      <c r="C7" s="44">
        <v>100</v>
      </c>
      <c r="D7" s="44">
        <v>100</v>
      </c>
      <c r="E7" s="44">
        <v>100</v>
      </c>
      <c r="F7" s="44">
        <v>50</v>
      </c>
      <c r="G7" s="134">
        <v>100</v>
      </c>
      <c r="H7" s="135"/>
      <c r="I7" s="44"/>
      <c r="J7" s="43" t="s">
        <v>8</v>
      </c>
      <c r="K7" s="43"/>
      <c r="L7" s="45" t="s">
        <v>10</v>
      </c>
      <c r="M7" s="45"/>
      <c r="N7" s="46" t="s">
        <v>2</v>
      </c>
      <c r="O7" s="34"/>
    </row>
    <row r="8" spans="1:15" ht="15" thickTop="1">
      <c r="A8" s="21">
        <v>1111</v>
      </c>
      <c r="B8" s="22">
        <f>AVERAGE('Test 1'!B6:G6)</f>
        <v>83.33333333333333</v>
      </c>
      <c r="C8" s="22">
        <f>AVERAGE('Test 2'!C6:F6)</f>
        <v>88.66666666666667</v>
      </c>
      <c r="D8" s="97"/>
      <c r="E8" s="22">
        <v>92</v>
      </c>
      <c r="F8" s="22">
        <v>47</v>
      </c>
      <c r="G8" s="136">
        <v>84</v>
      </c>
      <c r="H8" s="136"/>
      <c r="I8" s="23"/>
      <c r="J8" s="22">
        <f aca="true" t="shared" si="0" ref="J8:J15">SUM(B8:H8)</f>
        <v>395</v>
      </c>
      <c r="K8" s="23"/>
      <c r="L8" s="24">
        <f aca="true" t="shared" si="1" ref="L8:L15">J8/($A$2)</f>
        <v>0.8777777777777778</v>
      </c>
      <c r="M8" s="25"/>
      <c r="N8" s="21">
        <v>1111</v>
      </c>
      <c r="O8" s="34"/>
    </row>
    <row r="9" spans="1:15" ht="14.25">
      <c r="A9" s="21">
        <v>2222</v>
      </c>
      <c r="B9" s="22">
        <f>AVERAGE('Test 1'!B7:G7)</f>
        <v>89</v>
      </c>
      <c r="C9" s="22">
        <f>AVERAGE('Test 2'!C7:F7)</f>
        <v>92.33333333333333</v>
      </c>
      <c r="D9" s="97"/>
      <c r="E9" s="22">
        <v>95</v>
      </c>
      <c r="F9" s="22">
        <v>36</v>
      </c>
      <c r="G9" s="127">
        <v>0</v>
      </c>
      <c r="H9" s="127"/>
      <c r="I9" s="23"/>
      <c r="J9" s="22">
        <f t="shared" si="0"/>
        <v>312.3333333333333</v>
      </c>
      <c r="K9" s="23"/>
      <c r="L9" s="24">
        <f t="shared" si="1"/>
        <v>0.6940740740740741</v>
      </c>
      <c r="M9" s="25"/>
      <c r="N9" s="21">
        <v>2222</v>
      </c>
      <c r="O9" s="34"/>
    </row>
    <row r="10" spans="1:15" ht="14.25">
      <c r="A10" s="98">
        <v>3333</v>
      </c>
      <c r="B10" s="26">
        <f>AVERAGE('Test 1'!B8:G8)</f>
        <v>88.66666666666667</v>
      </c>
      <c r="C10" s="26">
        <f>AVERAGE('Test 2'!C8:F8)</f>
        <v>77</v>
      </c>
      <c r="D10" s="99"/>
      <c r="E10" s="26">
        <v>96</v>
      </c>
      <c r="F10" s="26">
        <v>44</v>
      </c>
      <c r="G10" s="125">
        <v>75</v>
      </c>
      <c r="H10" s="125"/>
      <c r="I10" s="27"/>
      <c r="J10" s="26">
        <f t="shared" si="0"/>
        <v>380.6666666666667</v>
      </c>
      <c r="K10" s="27"/>
      <c r="L10" s="28">
        <f t="shared" si="1"/>
        <v>0.845925925925926</v>
      </c>
      <c r="M10" s="29"/>
      <c r="N10" s="98">
        <v>3333</v>
      </c>
      <c r="O10" s="34"/>
    </row>
    <row r="11" spans="1:15" ht="14.25">
      <c r="A11" s="21">
        <v>4444</v>
      </c>
      <c r="B11" s="22">
        <f>AVERAGE('Test 1'!B9:G9)</f>
        <v>78</v>
      </c>
      <c r="C11" s="22">
        <f>AVERAGE('Test 2'!C9:F9)</f>
        <v>83.66666666666667</v>
      </c>
      <c r="D11" s="97"/>
      <c r="E11" s="22">
        <v>91</v>
      </c>
      <c r="F11" s="22">
        <v>43</v>
      </c>
      <c r="G11" s="126">
        <v>78</v>
      </c>
      <c r="H11" s="126"/>
      <c r="I11" s="23"/>
      <c r="J11" s="22">
        <f t="shared" si="0"/>
        <v>373.6666666666667</v>
      </c>
      <c r="K11" s="23"/>
      <c r="L11" s="24">
        <f t="shared" si="1"/>
        <v>0.8303703703703704</v>
      </c>
      <c r="M11" s="21"/>
      <c r="N11" s="21">
        <v>4444</v>
      </c>
      <c r="O11" s="34"/>
    </row>
    <row r="12" spans="1:15" ht="14.25">
      <c r="A12" s="21">
        <v>5555</v>
      </c>
      <c r="B12" s="22">
        <f>AVERAGE('Test 1'!B10:G10)</f>
        <v>90.33333333333333</v>
      </c>
      <c r="C12" s="22">
        <f>AVERAGE('Test 2'!C10:F10)</f>
        <v>87.66666666666667</v>
      </c>
      <c r="D12" s="97"/>
      <c r="E12" s="22">
        <v>95</v>
      </c>
      <c r="F12" s="22">
        <v>40</v>
      </c>
      <c r="G12" s="127">
        <v>70</v>
      </c>
      <c r="H12" s="127"/>
      <c r="I12" s="23"/>
      <c r="J12" s="22">
        <f t="shared" si="0"/>
        <v>383</v>
      </c>
      <c r="K12" s="23"/>
      <c r="L12" s="24">
        <f t="shared" si="1"/>
        <v>0.8511111111111112</v>
      </c>
      <c r="M12" s="25"/>
      <c r="N12" s="21">
        <v>5555</v>
      </c>
      <c r="O12" s="34"/>
    </row>
    <row r="13" spans="1:15" ht="14.25">
      <c r="A13" s="98">
        <v>6666</v>
      </c>
      <c r="B13" s="26">
        <f>AVERAGE('Test 1'!B11:G11)</f>
        <v>91</v>
      </c>
      <c r="C13" s="26">
        <f>AVERAGE('Test 2'!C11:F11)</f>
        <v>93</v>
      </c>
      <c r="D13" s="99"/>
      <c r="E13" s="26">
        <v>96</v>
      </c>
      <c r="F13" s="26">
        <v>39</v>
      </c>
      <c r="G13" s="125">
        <v>83</v>
      </c>
      <c r="H13" s="125"/>
      <c r="I13" s="27"/>
      <c r="J13" s="26">
        <f t="shared" si="0"/>
        <v>402</v>
      </c>
      <c r="K13" s="27"/>
      <c r="L13" s="28">
        <f t="shared" si="1"/>
        <v>0.8933333333333333</v>
      </c>
      <c r="M13" s="98"/>
      <c r="N13" s="98">
        <v>6666</v>
      </c>
      <c r="O13" s="34"/>
    </row>
    <row r="14" spans="1:15" ht="14.25">
      <c r="A14" s="21">
        <v>6860</v>
      </c>
      <c r="B14" s="22">
        <f>AVERAGE('Test 1'!B12:G12)</f>
        <v>68.33333333333333</v>
      </c>
      <c r="C14" s="22">
        <f>AVERAGE('Test 2'!C12:F12)</f>
        <v>68</v>
      </c>
      <c r="D14" s="97"/>
      <c r="E14" s="22">
        <v>94</v>
      </c>
      <c r="F14" s="22">
        <v>42</v>
      </c>
      <c r="G14" s="126">
        <v>69</v>
      </c>
      <c r="H14" s="126"/>
      <c r="I14" s="23"/>
      <c r="J14" s="22">
        <f t="shared" si="0"/>
        <v>341.3333333333333</v>
      </c>
      <c r="K14" s="23"/>
      <c r="L14" s="24">
        <f t="shared" si="1"/>
        <v>0.7585185185185185</v>
      </c>
      <c r="M14" s="25"/>
      <c r="N14" s="21">
        <v>6860</v>
      </c>
      <c r="O14" s="34"/>
    </row>
    <row r="15" spans="1:15" ht="15" thickBot="1">
      <c r="A15" s="98">
        <v>7777</v>
      </c>
      <c r="B15" s="22">
        <f>AVERAGE('Test 1'!B13:G13)</f>
        <v>97.66666666666667</v>
      </c>
      <c r="C15" s="22">
        <f>AVERAGE('Test 2'!C13:F13)</f>
        <v>96.66666666666667</v>
      </c>
      <c r="D15" s="97"/>
      <c r="E15" s="26">
        <v>95</v>
      </c>
      <c r="F15" s="26">
        <v>48</v>
      </c>
      <c r="G15" s="128">
        <v>97</v>
      </c>
      <c r="H15" s="128"/>
      <c r="I15" s="27"/>
      <c r="J15" s="26">
        <f t="shared" si="0"/>
        <v>434.33333333333337</v>
      </c>
      <c r="K15" s="27"/>
      <c r="L15" s="28">
        <f t="shared" si="1"/>
        <v>0.9651851851851853</v>
      </c>
      <c r="M15" s="29"/>
      <c r="N15" s="98">
        <v>7777</v>
      </c>
      <c r="O15" s="34"/>
    </row>
    <row r="16" spans="1:15" ht="13.5" customHeight="1" thickTop="1">
      <c r="A16" s="47" t="s">
        <v>3</v>
      </c>
      <c r="B16" s="48">
        <f>AVERAGE(B8:B15)</f>
        <v>85.79166666666666</v>
      </c>
      <c r="C16" s="48">
        <f>AVERAGE(C8:C15)</f>
        <v>85.875</v>
      </c>
      <c r="D16" s="48"/>
      <c r="E16" s="48">
        <f>AVERAGE(E8:E15)</f>
        <v>94.25</v>
      </c>
      <c r="F16" s="123">
        <f>AVERAGE(F8:F15)</f>
        <v>42.375</v>
      </c>
      <c r="G16" s="129">
        <f>AVERAGE(G8:H15)</f>
        <v>69.5</v>
      </c>
      <c r="H16" s="129"/>
      <c r="I16" s="48"/>
      <c r="J16" s="48">
        <f>AVERAGE(J8:J15)</f>
        <v>377.79166666666674</v>
      </c>
      <c r="K16" s="49"/>
      <c r="L16" s="50">
        <f>AVERAGE(L8:L15)</f>
        <v>0.8395370370370371</v>
      </c>
      <c r="M16" s="51"/>
      <c r="N16" s="52" t="s">
        <v>3</v>
      </c>
      <c r="O16" s="34"/>
    </row>
    <row r="17" spans="1:14" ht="13.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2"/>
      <c r="L17" s="104"/>
      <c r="M17" s="104"/>
      <c r="N17" s="105"/>
    </row>
    <row r="18" spans="1:14" ht="13.5">
      <c r="A18" s="2"/>
      <c r="B18" s="2"/>
      <c r="C18" s="2"/>
      <c r="D18" s="2"/>
      <c r="E18" s="2"/>
      <c r="H18" s="2"/>
      <c r="I18" s="14"/>
      <c r="J18" s="2"/>
      <c r="K18" s="2"/>
      <c r="L18" s="3"/>
      <c r="M18" s="3"/>
      <c r="N18" s="4"/>
    </row>
    <row r="19" spans="1:14" ht="13.5">
      <c r="A19" s="2"/>
      <c r="B19" s="16"/>
      <c r="C19" s="2"/>
      <c r="D19" s="2"/>
      <c r="E19" s="2"/>
      <c r="I19" s="15"/>
      <c r="J19" s="2"/>
      <c r="K19" s="2"/>
      <c r="L19" s="3"/>
      <c r="M19" s="3"/>
      <c r="N19" s="4"/>
    </row>
    <row r="20" spans="3:14" ht="13.5">
      <c r="C20" s="2"/>
      <c r="D20" s="2"/>
      <c r="E20" s="2"/>
      <c r="F20" s="2"/>
      <c r="G20" s="2"/>
      <c r="H20" s="2"/>
      <c r="I20" s="15"/>
      <c r="L20" s="3"/>
      <c r="M20" s="3"/>
      <c r="N20" s="4"/>
    </row>
    <row r="21" spans="2:14" ht="13.5">
      <c r="B21" s="2"/>
      <c r="C21" s="2"/>
      <c r="D21" s="2"/>
      <c r="E21" s="2"/>
      <c r="H21" s="1"/>
      <c r="I21" s="15"/>
      <c r="K21" s="2"/>
      <c r="L21" s="3"/>
      <c r="M21" s="3"/>
      <c r="N21" s="4"/>
    </row>
    <row r="22" spans="2:14" ht="13.5">
      <c r="B22" s="19"/>
      <c r="C22" s="2"/>
      <c r="D22" s="2"/>
      <c r="E22" s="2"/>
      <c r="F22" s="17"/>
      <c r="G22" s="17"/>
      <c r="H22" s="1"/>
      <c r="I22" s="15"/>
      <c r="K22" s="2"/>
      <c r="L22" s="3"/>
      <c r="M22" s="3"/>
      <c r="N22" s="4"/>
    </row>
    <row r="23" spans="2:14" ht="13.5">
      <c r="B23" s="59"/>
      <c r="C23" s="60"/>
      <c r="D23" s="60"/>
      <c r="E23" s="60"/>
      <c r="F23" s="17"/>
      <c r="G23" s="17"/>
      <c r="H23" s="61"/>
      <c r="I23" s="62"/>
      <c r="J23" s="60"/>
      <c r="K23" s="2"/>
      <c r="L23" s="3"/>
      <c r="M23" s="3"/>
      <c r="N23" s="4"/>
    </row>
    <row r="24" spans="2:14" ht="13.5">
      <c r="B24" s="19"/>
      <c r="F24" s="17"/>
      <c r="G24" s="17"/>
      <c r="I24" s="15"/>
      <c r="J24" s="2"/>
      <c r="K24" s="2"/>
      <c r="L24" s="3"/>
      <c r="M24" s="3"/>
      <c r="N24" s="4"/>
    </row>
    <row r="25" spans="2:11" ht="13.5">
      <c r="B25" s="19"/>
      <c r="F25" s="63"/>
      <c r="G25" s="63"/>
      <c r="K25" s="58"/>
    </row>
    <row r="26" spans="2:218" ht="13.5">
      <c r="B26" s="20"/>
      <c r="C26" s="9"/>
      <c r="D26" s="9"/>
      <c r="E26" s="9"/>
      <c r="F26" s="18"/>
      <c r="G26" s="18"/>
      <c r="H26" s="9"/>
      <c r="I26" s="9"/>
      <c r="J26" s="9"/>
      <c r="K26" s="9"/>
      <c r="L26" s="5"/>
      <c r="M26" s="5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</row>
    <row r="27" spans="2:7" ht="13.5">
      <c r="B27" s="19"/>
      <c r="F27" s="17"/>
      <c r="G27" s="17"/>
    </row>
    <row r="28" spans="2:7" ht="13.5">
      <c r="B28" s="19"/>
      <c r="F28" s="17"/>
      <c r="G28" s="17"/>
    </row>
    <row r="29" ht="13.5">
      <c r="B29" s="19"/>
    </row>
  </sheetData>
  <sheetProtection/>
  <mergeCells count="13">
    <mergeCell ref="G16:H16"/>
    <mergeCell ref="F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</mergeCells>
  <printOptions/>
  <pageMargins left="0.75" right="0.75" top="2.1" bottom="1" header="0.5" footer="0.5"/>
  <pageSetup fitToHeight="1" fitToWidth="1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9" sqref="E19"/>
    </sheetView>
  </sheetViews>
  <sheetFormatPr defaultColWidth="9.33203125" defaultRowHeight="12.75"/>
  <sheetData>
    <row r="1" spans="1:7" ht="15.75">
      <c r="A1" s="93" t="s">
        <v>19</v>
      </c>
      <c r="B1" s="94"/>
      <c r="C1" s="94"/>
      <c r="D1" s="94"/>
      <c r="E1" s="94"/>
      <c r="F1" s="94"/>
      <c r="G1" s="94"/>
    </row>
    <row r="2" spans="1:8" ht="12.75">
      <c r="A2" s="94"/>
      <c r="B2" s="94"/>
      <c r="C2" s="95"/>
      <c r="D2" s="95"/>
      <c r="E2" s="95"/>
      <c r="F2" s="95"/>
      <c r="G2" s="95"/>
      <c r="H2" s="53"/>
    </row>
    <row r="3" spans="1:7" ht="14.25">
      <c r="A3" s="94"/>
      <c r="B3" s="31"/>
      <c r="C3" s="124" t="s">
        <v>27</v>
      </c>
      <c r="D3" s="124"/>
      <c r="E3" s="124"/>
      <c r="F3" s="124"/>
      <c r="G3" s="96"/>
    </row>
    <row r="4" spans="1:7" ht="14.25">
      <c r="A4" s="94"/>
      <c r="B4" s="92" t="s">
        <v>1</v>
      </c>
      <c r="C4" s="92" t="s">
        <v>5</v>
      </c>
      <c r="D4" s="92" t="s">
        <v>6</v>
      </c>
      <c r="E4" s="92" t="s">
        <v>7</v>
      </c>
      <c r="F4" s="92" t="s">
        <v>28</v>
      </c>
      <c r="G4" s="92" t="s">
        <v>1</v>
      </c>
    </row>
    <row r="5" spans="1:7" ht="15" thickBot="1">
      <c r="A5" s="94"/>
      <c r="B5" s="43" t="s">
        <v>2</v>
      </c>
      <c r="C5" s="44"/>
      <c r="D5" s="44"/>
      <c r="E5" s="44"/>
      <c r="F5" s="44"/>
      <c r="G5" s="43" t="s">
        <v>2</v>
      </c>
    </row>
    <row r="6" spans="1:7" ht="15" thickTop="1">
      <c r="A6" s="94"/>
      <c r="B6" s="21">
        <v>1111</v>
      </c>
      <c r="C6" s="22">
        <v>85</v>
      </c>
      <c r="D6" s="22">
        <v>86</v>
      </c>
      <c r="E6" s="22"/>
      <c r="F6" s="22">
        <v>95</v>
      </c>
      <c r="G6" s="21">
        <v>1111</v>
      </c>
    </row>
    <row r="7" spans="1:7" ht="14.25">
      <c r="A7" s="94"/>
      <c r="B7" s="21">
        <v>2222</v>
      </c>
      <c r="C7" s="22">
        <v>88</v>
      </c>
      <c r="D7" s="22">
        <v>93</v>
      </c>
      <c r="E7" s="22"/>
      <c r="F7" s="22">
        <v>96</v>
      </c>
      <c r="G7" s="21">
        <v>2222</v>
      </c>
    </row>
    <row r="8" spans="1:7" ht="14.25">
      <c r="A8" s="94"/>
      <c r="B8" s="98">
        <v>3333</v>
      </c>
      <c r="C8" s="26">
        <v>77</v>
      </c>
      <c r="D8" s="26">
        <v>75</v>
      </c>
      <c r="E8" s="26"/>
      <c r="F8" s="26">
        <v>79</v>
      </c>
      <c r="G8" s="98">
        <v>3333</v>
      </c>
    </row>
    <row r="9" spans="1:7" ht="14.25">
      <c r="A9" s="94"/>
      <c r="B9" s="21">
        <v>4444</v>
      </c>
      <c r="C9" s="22"/>
      <c r="D9" s="22">
        <v>91</v>
      </c>
      <c r="E9" s="22">
        <v>78</v>
      </c>
      <c r="F9" s="22">
        <v>82</v>
      </c>
      <c r="G9" s="21">
        <v>4444</v>
      </c>
    </row>
    <row r="10" spans="1:7" ht="14.25">
      <c r="A10" s="94"/>
      <c r="B10" s="21">
        <v>5555</v>
      </c>
      <c r="C10" s="22">
        <v>86</v>
      </c>
      <c r="D10" s="22">
        <v>89</v>
      </c>
      <c r="E10" s="22"/>
      <c r="F10" s="22">
        <v>88</v>
      </c>
      <c r="G10" s="21">
        <v>5555</v>
      </c>
    </row>
    <row r="11" spans="1:7" ht="14.25">
      <c r="A11" s="94"/>
      <c r="B11" s="98">
        <v>6666</v>
      </c>
      <c r="C11" s="26">
        <v>96</v>
      </c>
      <c r="D11" s="26">
        <v>90</v>
      </c>
      <c r="E11" s="26"/>
      <c r="F11" s="26">
        <v>93</v>
      </c>
      <c r="G11" s="98">
        <v>6666</v>
      </c>
    </row>
    <row r="12" spans="1:7" ht="14.25">
      <c r="A12" s="94"/>
      <c r="B12" s="21">
        <v>6860</v>
      </c>
      <c r="C12" s="22">
        <v>68</v>
      </c>
      <c r="D12" s="22">
        <v>67</v>
      </c>
      <c r="E12" s="22"/>
      <c r="F12" s="22">
        <v>69</v>
      </c>
      <c r="G12" s="21">
        <v>6860</v>
      </c>
    </row>
    <row r="13" spans="1:7" ht="15" thickBot="1">
      <c r="A13" s="94"/>
      <c r="B13" s="98">
        <v>7777</v>
      </c>
      <c r="C13" s="26">
        <v>93</v>
      </c>
      <c r="D13" s="26">
        <v>98</v>
      </c>
      <c r="E13" s="26"/>
      <c r="F13" s="26">
        <v>99</v>
      </c>
      <c r="G13" s="98">
        <v>7777</v>
      </c>
    </row>
    <row r="14" spans="1:7" ht="15" thickTop="1">
      <c r="A14" s="94"/>
      <c r="B14" s="47" t="s">
        <v>3</v>
      </c>
      <c r="C14" s="48">
        <f>AVERAGE(C6:C13)</f>
        <v>84.71428571428571</v>
      </c>
      <c r="D14" s="48">
        <f>AVERAGE(D6:D13)</f>
        <v>86.125</v>
      </c>
      <c r="E14" s="48">
        <f>AVERAGE(E6:E13)</f>
        <v>78</v>
      </c>
      <c r="F14" s="48">
        <f>AVERAGE(F6:F13)</f>
        <v>87.625</v>
      </c>
      <c r="G14" s="47" t="s">
        <v>3</v>
      </c>
    </row>
    <row r="17" s="16" customFormat="1" ht="13.5"/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R1" sqref="R1:R16384"/>
    </sheetView>
  </sheetViews>
  <sheetFormatPr defaultColWidth="9.33203125" defaultRowHeight="12.75"/>
  <cols>
    <col min="1" max="1" width="7.16015625" style="0" customWidth="1"/>
    <col min="2" max="2" width="8.66015625" style="0" customWidth="1"/>
    <col min="3" max="10" width="7.83203125" style="0" customWidth="1"/>
    <col min="11" max="11" width="8.16015625" style="0" customWidth="1"/>
    <col min="12" max="12" width="8.5" style="0" customWidth="1"/>
    <col min="13" max="15" width="7.83203125" style="0" customWidth="1"/>
    <col min="16" max="16" width="2.66015625" style="6" customWidth="1"/>
    <col min="17" max="17" width="6.16015625" style="7" customWidth="1"/>
  </cols>
  <sheetData>
    <row r="1" spans="1:17" ht="13.5">
      <c r="A1" s="64" t="s">
        <v>21</v>
      </c>
      <c r="B1" s="64"/>
      <c r="C1" s="65"/>
      <c r="D1" s="65"/>
      <c r="E1" s="65"/>
      <c r="F1" s="65"/>
      <c r="G1" s="65"/>
      <c r="H1" s="65"/>
      <c r="I1" s="65" t="s">
        <v>20</v>
      </c>
      <c r="J1" s="65"/>
      <c r="K1" s="65"/>
      <c r="L1" s="65"/>
      <c r="M1" s="65"/>
      <c r="N1" s="65"/>
      <c r="O1" s="65"/>
      <c r="P1" s="66"/>
      <c r="Q1" s="67"/>
    </row>
    <row r="2" spans="1:17" ht="13.5">
      <c r="A2" s="68">
        <v>100</v>
      </c>
      <c r="B2" s="68"/>
      <c r="C2" s="65"/>
      <c r="D2" s="65"/>
      <c r="E2" s="65"/>
      <c r="F2" s="65"/>
      <c r="G2" s="65"/>
      <c r="H2" s="65"/>
      <c r="I2" s="65" t="s">
        <v>0</v>
      </c>
      <c r="J2" s="65"/>
      <c r="K2" s="65"/>
      <c r="L2" s="65"/>
      <c r="M2" s="65"/>
      <c r="N2" s="65"/>
      <c r="O2" s="65"/>
      <c r="P2" s="69"/>
      <c r="Q2" s="70"/>
    </row>
    <row r="3" spans="1:17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9"/>
      <c r="Q3" s="70"/>
    </row>
    <row r="4" spans="1:17" ht="13.5">
      <c r="A4" s="65"/>
      <c r="B4" s="71">
        <v>40190</v>
      </c>
      <c r="C4" s="72">
        <v>40197</v>
      </c>
      <c r="D4" s="72">
        <v>40204</v>
      </c>
      <c r="E4" s="72">
        <v>40211</v>
      </c>
      <c r="F4" s="60">
        <v>40218</v>
      </c>
      <c r="G4" s="72" t="s">
        <v>11</v>
      </c>
      <c r="H4" s="72">
        <v>40232</v>
      </c>
      <c r="I4" s="72">
        <v>40239</v>
      </c>
      <c r="J4" s="72">
        <v>40246</v>
      </c>
      <c r="K4" s="72">
        <v>40253</v>
      </c>
      <c r="L4" s="72" t="s">
        <v>11</v>
      </c>
      <c r="M4" s="72">
        <v>40274</v>
      </c>
      <c r="N4" s="72">
        <v>40281</v>
      </c>
      <c r="O4" s="72">
        <v>40288</v>
      </c>
      <c r="P4" s="66"/>
      <c r="Q4" s="70"/>
    </row>
    <row r="5" spans="1:17" ht="13.5">
      <c r="A5" s="73" t="s">
        <v>1</v>
      </c>
      <c r="B5" s="73"/>
      <c r="C5" s="73"/>
      <c r="D5" s="73"/>
      <c r="E5" s="73"/>
      <c r="F5" s="114" t="s">
        <v>33</v>
      </c>
      <c r="G5" s="73" t="s">
        <v>22</v>
      </c>
      <c r="H5" s="73"/>
      <c r="I5" s="73"/>
      <c r="J5" s="73"/>
      <c r="K5" s="74"/>
      <c r="L5" s="73" t="s">
        <v>22</v>
      </c>
      <c r="M5" s="73"/>
      <c r="N5" s="73"/>
      <c r="O5" s="73"/>
      <c r="P5" s="75"/>
      <c r="Q5" s="76" t="s">
        <v>1</v>
      </c>
    </row>
    <row r="6" spans="1:17" ht="14.25" thickBot="1">
      <c r="A6" s="77" t="s">
        <v>2</v>
      </c>
      <c r="B6" s="77"/>
      <c r="C6" s="78"/>
      <c r="D6" s="78"/>
      <c r="E6" s="78"/>
      <c r="F6" s="78"/>
      <c r="G6" s="79">
        <v>40225</v>
      </c>
      <c r="H6" s="78"/>
      <c r="I6" s="78"/>
      <c r="J6" s="78"/>
      <c r="K6" s="80"/>
      <c r="L6" s="79">
        <v>40267</v>
      </c>
      <c r="M6" s="78"/>
      <c r="N6" s="78"/>
      <c r="O6" s="78"/>
      <c r="P6" s="81"/>
      <c r="Q6" s="82" t="s">
        <v>2</v>
      </c>
    </row>
    <row r="7" spans="1:17" ht="15.75" thickTop="1">
      <c r="A7" s="21">
        <v>1111</v>
      </c>
      <c r="B7" s="83" t="s">
        <v>23</v>
      </c>
      <c r="C7" s="83" t="s">
        <v>23</v>
      </c>
      <c r="D7" s="83" t="s">
        <v>23</v>
      </c>
      <c r="E7" s="83">
        <v>0</v>
      </c>
      <c r="F7" s="112"/>
      <c r="G7" s="108"/>
      <c r="H7" s="83" t="s">
        <v>23</v>
      </c>
      <c r="I7" s="83" t="s">
        <v>23</v>
      </c>
      <c r="J7" s="83" t="s">
        <v>23</v>
      </c>
      <c r="K7" s="83" t="s">
        <v>36</v>
      </c>
      <c r="L7" s="110"/>
      <c r="M7" s="83">
        <v>0</v>
      </c>
      <c r="N7" s="83" t="s">
        <v>23</v>
      </c>
      <c r="O7" s="83" t="s">
        <v>23</v>
      </c>
      <c r="P7" s="84"/>
      <c r="Q7" s="21">
        <v>1111</v>
      </c>
    </row>
    <row r="8" spans="1:17" ht="15">
      <c r="A8" s="21">
        <v>2222</v>
      </c>
      <c r="B8" s="83" t="s">
        <v>23</v>
      </c>
      <c r="C8" s="83">
        <v>0</v>
      </c>
      <c r="D8" s="83" t="s">
        <v>23</v>
      </c>
      <c r="E8" s="83" t="s">
        <v>23</v>
      </c>
      <c r="F8" s="112"/>
      <c r="G8" s="108"/>
      <c r="H8" s="83" t="s">
        <v>23</v>
      </c>
      <c r="I8" s="83" t="s">
        <v>23</v>
      </c>
      <c r="J8" s="83" t="s">
        <v>23</v>
      </c>
      <c r="K8" s="83" t="s">
        <v>23</v>
      </c>
      <c r="L8" s="110"/>
      <c r="M8" s="83" t="s">
        <v>23</v>
      </c>
      <c r="N8" s="83" t="s">
        <v>23</v>
      </c>
      <c r="O8" s="83" t="s">
        <v>23</v>
      </c>
      <c r="P8" s="84"/>
      <c r="Q8" s="21">
        <v>2222</v>
      </c>
    </row>
    <row r="9" spans="1:17" ht="15">
      <c r="A9" s="98">
        <v>3333</v>
      </c>
      <c r="B9" s="85" t="s">
        <v>23</v>
      </c>
      <c r="C9" s="85" t="s">
        <v>23</v>
      </c>
      <c r="D9" s="85" t="s">
        <v>23</v>
      </c>
      <c r="E9" s="85" t="s">
        <v>23</v>
      </c>
      <c r="F9" s="113"/>
      <c r="G9" s="109"/>
      <c r="H9" s="85" t="s">
        <v>23</v>
      </c>
      <c r="I9" s="85" t="s">
        <v>23</v>
      </c>
      <c r="J9" s="85" t="s">
        <v>23</v>
      </c>
      <c r="K9" s="85" t="s">
        <v>23</v>
      </c>
      <c r="L9" s="111"/>
      <c r="M9" s="85" t="s">
        <v>23</v>
      </c>
      <c r="N9" s="85" t="s">
        <v>23</v>
      </c>
      <c r="O9" s="85" t="s">
        <v>23</v>
      </c>
      <c r="P9" s="86"/>
      <c r="Q9" s="98">
        <v>3333</v>
      </c>
    </row>
    <row r="10" spans="1:17" ht="15">
      <c r="A10" s="21">
        <v>4444</v>
      </c>
      <c r="B10" s="83" t="s">
        <v>23</v>
      </c>
      <c r="C10" s="83" t="s">
        <v>23</v>
      </c>
      <c r="D10" s="83">
        <v>0</v>
      </c>
      <c r="E10" s="83" t="s">
        <v>23</v>
      </c>
      <c r="F10" s="112"/>
      <c r="G10" s="108"/>
      <c r="H10" s="83" t="s">
        <v>23</v>
      </c>
      <c r="I10" s="83" t="s">
        <v>36</v>
      </c>
      <c r="J10" s="83" t="s">
        <v>23</v>
      </c>
      <c r="K10" s="83" t="s">
        <v>23</v>
      </c>
      <c r="L10" s="110"/>
      <c r="M10" s="83" t="s">
        <v>23</v>
      </c>
      <c r="N10" s="83" t="s">
        <v>36</v>
      </c>
      <c r="O10" s="83" t="s">
        <v>23</v>
      </c>
      <c r="P10" s="84"/>
      <c r="Q10" s="21">
        <v>4444</v>
      </c>
    </row>
    <row r="11" spans="1:17" ht="15">
      <c r="A11" s="21">
        <v>5555</v>
      </c>
      <c r="B11" s="83" t="s">
        <v>23</v>
      </c>
      <c r="C11" s="83" t="s">
        <v>23</v>
      </c>
      <c r="D11" s="83" t="s">
        <v>23</v>
      </c>
      <c r="E11" s="83" t="s">
        <v>23</v>
      </c>
      <c r="F11" s="112"/>
      <c r="G11" s="108"/>
      <c r="H11" s="83" t="s">
        <v>23</v>
      </c>
      <c r="I11" s="83" t="s">
        <v>23</v>
      </c>
      <c r="J11" s="83">
        <v>0</v>
      </c>
      <c r="K11" s="83" t="s">
        <v>23</v>
      </c>
      <c r="L11" s="110"/>
      <c r="M11" s="83" t="s">
        <v>23</v>
      </c>
      <c r="N11" s="83" t="s">
        <v>23</v>
      </c>
      <c r="O11" s="83" t="s">
        <v>23</v>
      </c>
      <c r="P11" s="84"/>
      <c r="Q11" s="21">
        <v>5555</v>
      </c>
    </row>
    <row r="12" spans="1:17" ht="15">
      <c r="A12" s="98">
        <v>6666</v>
      </c>
      <c r="B12" s="85" t="s">
        <v>23</v>
      </c>
      <c r="C12" s="85" t="s">
        <v>23</v>
      </c>
      <c r="D12" s="85" t="s">
        <v>23</v>
      </c>
      <c r="E12" s="85" t="s">
        <v>23</v>
      </c>
      <c r="F12" s="113"/>
      <c r="G12" s="109"/>
      <c r="H12" s="85" t="s">
        <v>23</v>
      </c>
      <c r="I12" s="85" t="s">
        <v>23</v>
      </c>
      <c r="J12" s="85" t="s">
        <v>23</v>
      </c>
      <c r="K12" s="85" t="s">
        <v>23</v>
      </c>
      <c r="L12" s="111"/>
      <c r="M12" s="85" t="s">
        <v>23</v>
      </c>
      <c r="N12" s="85" t="s">
        <v>23</v>
      </c>
      <c r="O12" s="85" t="s">
        <v>23</v>
      </c>
      <c r="P12" s="86"/>
      <c r="Q12" s="98">
        <v>6666</v>
      </c>
    </row>
    <row r="13" spans="1:17" ht="15">
      <c r="A13" s="21">
        <v>6860</v>
      </c>
      <c r="B13" s="83" t="s">
        <v>23</v>
      </c>
      <c r="C13" s="83" t="s">
        <v>23</v>
      </c>
      <c r="D13" s="83" t="s">
        <v>23</v>
      </c>
      <c r="E13" s="83" t="s">
        <v>23</v>
      </c>
      <c r="F13" s="112"/>
      <c r="G13" s="108"/>
      <c r="H13" s="83" t="s">
        <v>23</v>
      </c>
      <c r="I13" s="83" t="s">
        <v>23</v>
      </c>
      <c r="J13" s="83">
        <v>0</v>
      </c>
      <c r="K13" s="83" t="s">
        <v>23</v>
      </c>
      <c r="L13" s="110"/>
      <c r="M13" s="83" t="s">
        <v>23</v>
      </c>
      <c r="N13" s="83" t="s">
        <v>23</v>
      </c>
      <c r="O13" s="83">
        <v>0</v>
      </c>
      <c r="P13" s="84"/>
      <c r="Q13" s="21">
        <v>6860</v>
      </c>
    </row>
    <row r="14" spans="1:17" ht="15.75" thickBot="1">
      <c r="A14" s="98">
        <v>7777</v>
      </c>
      <c r="B14" s="85">
        <v>0</v>
      </c>
      <c r="C14" s="85" t="s">
        <v>23</v>
      </c>
      <c r="D14" s="85" t="s">
        <v>23</v>
      </c>
      <c r="E14" s="85" t="s">
        <v>23</v>
      </c>
      <c r="F14" s="113"/>
      <c r="G14" s="109"/>
      <c r="H14" s="85" t="s">
        <v>23</v>
      </c>
      <c r="I14" s="85" t="s">
        <v>23</v>
      </c>
      <c r="J14" s="85" t="s">
        <v>23</v>
      </c>
      <c r="K14" s="85" t="s">
        <v>23</v>
      </c>
      <c r="L14" s="111"/>
      <c r="M14" s="85" t="s">
        <v>23</v>
      </c>
      <c r="N14" s="85" t="s">
        <v>23</v>
      </c>
      <c r="O14" s="85" t="s">
        <v>23</v>
      </c>
      <c r="P14" s="86"/>
      <c r="Q14" s="98">
        <v>7777</v>
      </c>
    </row>
    <row r="15" spans="1:17" ht="14.25" thickTop="1">
      <c r="A15" s="87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90"/>
    </row>
    <row r="16" spans="1:17" ht="13.5">
      <c r="A16" s="10"/>
      <c r="B16" s="2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3"/>
    </row>
    <row r="17" spans="1:17" ht="13.5">
      <c r="A17" s="2"/>
      <c r="B17" s="2" t="s">
        <v>25</v>
      </c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ht="13.5">
      <c r="A18" s="2"/>
      <c r="B18" s="2" t="s">
        <v>26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4:17" ht="13.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3:17" ht="13.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3:17" ht="13.5">
      <c r="C21" s="1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3:17" ht="13.5"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3:17" ht="13.5">
      <c r="C23" s="19"/>
      <c r="P23" s="3"/>
      <c r="Q23" s="4"/>
    </row>
    <row r="24" ht="13.5">
      <c r="C24" s="19"/>
    </row>
    <row r="25" spans="3:18" ht="13.5">
      <c r="C25" s="2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"/>
      <c r="Q25" s="8"/>
      <c r="R25" s="9"/>
    </row>
    <row r="26" ht="13.5">
      <c r="C26" s="19"/>
    </row>
    <row r="27" ht="13.5">
      <c r="C27" s="19"/>
    </row>
    <row r="28" ht="13.5">
      <c r="C2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2" sqref="G12"/>
    </sheetView>
  </sheetViews>
  <sheetFormatPr defaultColWidth="9.33203125" defaultRowHeight="12.75"/>
  <sheetData>
    <row r="1" spans="1:9" ht="15.75">
      <c r="A1" s="93" t="s">
        <v>31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4"/>
      <c r="B2" s="94"/>
      <c r="C2" s="95"/>
      <c r="D2" s="95"/>
      <c r="E2" s="95"/>
      <c r="F2" s="95"/>
      <c r="G2" s="95"/>
      <c r="H2" s="95"/>
      <c r="I2" s="95"/>
    </row>
    <row r="3" spans="1:9" ht="14.25">
      <c r="A3" s="94"/>
      <c r="B3" s="31"/>
      <c r="C3" s="124" t="s">
        <v>27</v>
      </c>
      <c r="D3" s="124"/>
      <c r="E3" s="124"/>
      <c r="F3" s="124"/>
      <c r="G3" s="124"/>
      <c r="H3" s="124"/>
      <c r="I3" s="107"/>
    </row>
    <row r="4" spans="1:6" ht="14.25">
      <c r="A4" s="94"/>
      <c r="B4" s="106" t="s">
        <v>1</v>
      </c>
      <c r="C4" s="106" t="s">
        <v>5</v>
      </c>
      <c r="D4" s="106" t="s">
        <v>6</v>
      </c>
      <c r="E4" s="106" t="s">
        <v>7</v>
      </c>
      <c r="F4" s="106" t="s">
        <v>1</v>
      </c>
    </row>
    <row r="5" spans="1:6" ht="15" thickBot="1">
      <c r="A5" s="94"/>
      <c r="B5" s="43" t="s">
        <v>2</v>
      </c>
      <c r="C5" s="44"/>
      <c r="D5" s="44"/>
      <c r="E5" s="44"/>
      <c r="F5" s="43" t="s">
        <v>2</v>
      </c>
    </row>
    <row r="6" spans="1:6" ht="15" thickTop="1">
      <c r="A6" s="94"/>
      <c r="B6" s="21"/>
      <c r="C6" s="22"/>
      <c r="D6" s="22"/>
      <c r="E6" s="22"/>
      <c r="F6" s="21"/>
    </row>
    <row r="7" spans="1:6" ht="14.25">
      <c r="A7" s="94"/>
      <c r="B7" s="21"/>
      <c r="C7" s="22"/>
      <c r="D7" s="22"/>
      <c r="E7" s="22"/>
      <c r="F7" s="21"/>
    </row>
    <row r="8" spans="1:6" ht="14.25">
      <c r="A8" s="94"/>
      <c r="B8" s="98"/>
      <c r="C8" s="26"/>
      <c r="D8" s="26"/>
      <c r="E8" s="26"/>
      <c r="F8" s="98"/>
    </row>
    <row r="9" spans="1:6" ht="14.25">
      <c r="A9" s="94"/>
      <c r="B9" s="21"/>
      <c r="C9" s="22"/>
      <c r="D9" s="22"/>
      <c r="E9" s="22"/>
      <c r="F9" s="21"/>
    </row>
    <row r="10" spans="1:6" ht="14.25">
      <c r="A10" s="94"/>
      <c r="B10" s="21"/>
      <c r="C10" s="22"/>
      <c r="D10" s="22"/>
      <c r="E10" s="22"/>
      <c r="F10" s="21"/>
    </row>
    <row r="11" spans="1:6" ht="14.25">
      <c r="A11" s="94"/>
      <c r="B11" s="98"/>
      <c r="C11" s="26"/>
      <c r="D11" s="26"/>
      <c r="E11" s="26"/>
      <c r="F11" s="98"/>
    </row>
    <row r="12" spans="1:6" ht="14.25">
      <c r="A12" s="94"/>
      <c r="B12" s="21"/>
      <c r="C12" s="22"/>
      <c r="D12" s="22"/>
      <c r="E12" s="22"/>
      <c r="F12" s="21"/>
    </row>
    <row r="13" spans="1:6" ht="15" thickBot="1">
      <c r="A13" s="94"/>
      <c r="B13" s="98"/>
      <c r="C13" s="26"/>
      <c r="D13" s="26"/>
      <c r="E13" s="26"/>
      <c r="F13" s="98"/>
    </row>
    <row r="14" spans="1:6" ht="15" thickTop="1">
      <c r="A14" s="94"/>
      <c r="B14" s="47" t="s">
        <v>3</v>
      </c>
      <c r="C14" s="48" t="e">
        <f>AVERAGE(C6:C13)</f>
        <v>#DIV/0!</v>
      </c>
      <c r="D14" s="48" t="e">
        <f>AVERAGE(D6:D13)</f>
        <v>#DIV/0!</v>
      </c>
      <c r="E14" s="48" t="e">
        <f>AVERAGE(E6:E13)</f>
        <v>#DIV/0!</v>
      </c>
      <c r="F14" s="47" t="s">
        <v>3</v>
      </c>
    </row>
  </sheetData>
  <sheetProtection/>
  <mergeCells count="1">
    <mergeCell ref="C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pittman</cp:lastModifiedBy>
  <cp:lastPrinted>2007-09-10T19:41:44Z</cp:lastPrinted>
  <dcterms:created xsi:type="dcterms:W3CDTF">2000-07-12T20:53:34Z</dcterms:created>
  <dcterms:modified xsi:type="dcterms:W3CDTF">2010-04-28T20:57:21Z</dcterms:modified>
  <cp:category/>
  <cp:version/>
  <cp:contentType/>
  <cp:contentStatus/>
</cp:coreProperties>
</file>